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723" windowHeight="14340"/>
  </bookViews>
  <sheets>
    <sheet name="按学校减免金额汇总统计表" sheetId="2" r:id="rId1"/>
  </sheets>
  <definedNames>
    <definedName name="_xlnm._FilterDatabase" localSheetId="0" hidden="1">按学校减免金额汇总统计表!$A$4:$J$93</definedName>
    <definedName name="_xlnm.Print_Titles" localSheetId="0">按学校减免金额汇总统计表!$2:$4</definedName>
  </definedNames>
  <calcPr calcId="144525"/>
</workbook>
</file>

<file path=xl/sharedStrings.xml><?xml version="1.0" encoding="utf-8"?>
<sst xmlns="http://schemas.openxmlformats.org/spreadsheetml/2006/main" count="334" uniqueCount="113">
  <si>
    <t>2026春季困难幼儿补助金额统计表</t>
  </si>
  <si>
    <t>单位：元</t>
  </si>
  <si>
    <t>乡镇街道</t>
  </si>
  <si>
    <t>幼儿园名称</t>
  </si>
  <si>
    <t>星级</t>
  </si>
  <si>
    <t xml:space="preserve"> 幼儿园性质  </t>
  </si>
  <si>
    <t>在园幼儿总人数</t>
  </si>
  <si>
    <t>困难生人数</t>
  </si>
  <si>
    <t xml:space="preserve"> 大班困难生人数</t>
  </si>
  <si>
    <t>免保育费总计</t>
  </si>
  <si>
    <t>慈溪籍户籍</t>
  </si>
  <si>
    <t>非慈溪户籍</t>
  </si>
  <si>
    <t>合计</t>
  </si>
  <si>
    <t>浒山街道</t>
  </si>
  <si>
    <t>慈溪市浒山街道宏大幼儿园</t>
  </si>
  <si>
    <t>三星</t>
  </si>
  <si>
    <t>民办</t>
  </si>
  <si>
    <t>慈溪市浒山街道实验幼儿园东海园区</t>
  </si>
  <si>
    <t>四星</t>
  </si>
  <si>
    <t>公办</t>
  </si>
  <si>
    <t>慈溪市浒山街道实验幼儿园金山园区</t>
  </si>
  <si>
    <t>白沙路街道</t>
  </si>
  <si>
    <t>慈溪市白沙路街道第二中心幼儿园实验园区</t>
  </si>
  <si>
    <t>慈溪市白沙路街道长春幼儿园</t>
  </si>
  <si>
    <t>古塘街道</t>
  </si>
  <si>
    <t>慈溪市古塘街道天姿幼儿园</t>
  </si>
  <si>
    <t>宗汉街道</t>
  </si>
  <si>
    <t>慈溪市宗汉街道星光幼儿园曙光园区</t>
  </si>
  <si>
    <t>五星</t>
  </si>
  <si>
    <t>慈溪市宗汉街道星光幼儿园润德园区</t>
  </si>
  <si>
    <t>慈溪市宗汉街道星光幼儿园潮塘园区</t>
  </si>
  <si>
    <t>慈溪市宗汉街道星光幼儿园锦漾园区</t>
  </si>
  <si>
    <t>慈溪市宗汉街道高王幼儿园</t>
  </si>
  <si>
    <t>坎墩街道</t>
  </si>
  <si>
    <t>慈溪市坎墩街道实验幼儿园</t>
  </si>
  <si>
    <t>慈溪市坎墩街道实验幼儿园三幼园区</t>
  </si>
  <si>
    <t>公办园区</t>
  </si>
  <si>
    <t>慈溪市坎墩街道实验幼儿园中心园区</t>
  </si>
  <si>
    <t>慈溪市坎墩街道实验幼儿园育才教学点</t>
  </si>
  <si>
    <t>二星</t>
  </si>
  <si>
    <t>公办教学点</t>
  </si>
  <si>
    <t>龙山镇</t>
  </si>
  <si>
    <t>慈溪市龙山镇中心幼儿园</t>
  </si>
  <si>
    <t>慈溪市龙山镇龙头场蓓蕾幼儿园</t>
  </si>
  <si>
    <t>慈溪市建成幼儿园有限公司</t>
  </si>
  <si>
    <t>慈溪市龙山镇范市春蕾幼儿园</t>
  </si>
  <si>
    <t>慈溪市龙山镇范市中心幼儿园</t>
  </si>
  <si>
    <t>掌起镇</t>
  </si>
  <si>
    <t>慈溪市掌起镇敏敏幼儿园</t>
  </si>
  <si>
    <t>慈溪市掌起镇小天使幼儿园</t>
  </si>
  <si>
    <t>慈溪市掌起镇央央幼儿园</t>
  </si>
  <si>
    <t>慈溪市掌起镇四海幼儿园</t>
  </si>
  <si>
    <t>慈溪市掌起镇中心幼儿园</t>
  </si>
  <si>
    <t>观海卫镇</t>
  </si>
  <si>
    <t>慈溪市观海卫镇卫前幼儿园</t>
  </si>
  <si>
    <t>慈溪市观海卫镇卫前幼儿园观城实验分园</t>
  </si>
  <si>
    <t>慈溪市观海卫镇镇东幼儿园</t>
  </si>
  <si>
    <t>慈溪市观海卫镇鸣鹤中心幼儿园</t>
  </si>
  <si>
    <t>附海镇</t>
  </si>
  <si>
    <t>慈溪市附海镇实验幼儿园</t>
  </si>
  <si>
    <t>慈溪市附海镇实验幼儿园中心园区</t>
  </si>
  <si>
    <t>慈溪市附海镇舒宁幼儿园</t>
  </si>
  <si>
    <t>逍林镇</t>
  </si>
  <si>
    <t>慈溪市逍林镇实验幼儿园</t>
  </si>
  <si>
    <t>慈溪市逍林镇择乐幼儿园</t>
  </si>
  <si>
    <t>慈溪市逍林镇逍路沿村幼儿园</t>
  </si>
  <si>
    <t>胜山镇</t>
  </si>
  <si>
    <t>慈溪市胜山镇实验幼儿园</t>
  </si>
  <si>
    <t>慈溪市胜山镇实验幼儿园中心园区</t>
  </si>
  <si>
    <t>慈溪市胜山镇蓓蕾幼儿园</t>
  </si>
  <si>
    <t>慈溪市胜山镇胜吉幼儿园</t>
  </si>
  <si>
    <t>慈溪市胜山镇青苗幼儿园</t>
  </si>
  <si>
    <t>新浦镇</t>
  </si>
  <si>
    <t>慈溪市新浦镇第一实验幼儿园</t>
  </si>
  <si>
    <t>慈溪市新浦镇第一实验幼儿园阳光园区</t>
  </si>
  <si>
    <t>慈溪市新浦镇第一实验幼儿园东片园区</t>
  </si>
  <si>
    <t>慈溪市新浦镇迦南幼儿园</t>
  </si>
  <si>
    <t>慈溪市新浦镇第一实验幼儿园中心园区</t>
  </si>
  <si>
    <t>慈溪市新浦镇实验幼儿园</t>
  </si>
  <si>
    <t>桥头镇</t>
  </si>
  <si>
    <t>慈溪市桥头镇幼儿园（中心）</t>
  </si>
  <si>
    <t>慈溪市桥头镇佳佳幼儿园</t>
  </si>
  <si>
    <t>慈溪市桥头镇丁丁幼儿园</t>
  </si>
  <si>
    <t>慈溪市桥头镇一秀幼儿园</t>
  </si>
  <si>
    <t>匡堰镇</t>
  </si>
  <si>
    <t>慈溪市匡堰镇樟树幼儿园</t>
  </si>
  <si>
    <t>横河镇</t>
  </si>
  <si>
    <t>慈溪市横河镇彭桥中心幼儿园</t>
  </si>
  <si>
    <t>慈溪市横河幼儿园中心园区</t>
  </si>
  <si>
    <t>慈溪市横河幼儿园龙南园区</t>
  </si>
  <si>
    <t>慈溪市横河镇石堰中心幼儿园</t>
  </si>
  <si>
    <t>慈溪市横河镇童心幼儿园</t>
  </si>
  <si>
    <t>长河镇</t>
  </si>
  <si>
    <t>慈溪市长河镇实验幼儿园</t>
  </si>
  <si>
    <t>慈溪市长河镇实验幼儿园中心园区</t>
  </si>
  <si>
    <t>慈溪市长河镇实验幼儿园镇西园区</t>
  </si>
  <si>
    <t>慈溪市长河镇实验幼儿园镇东园区</t>
  </si>
  <si>
    <t>周巷镇</t>
  </si>
  <si>
    <t>周巷镇中心幼儿园建五爱心园区</t>
  </si>
  <si>
    <t>慈溪市周巷镇育才幼儿园</t>
  </si>
  <si>
    <t>慈溪市周巷镇金色阳光幼儿园</t>
  </si>
  <si>
    <t>慈溪市周巷镇中心幼儿园明珠园区</t>
  </si>
  <si>
    <t>慈溪市周巷镇天元中心幼儿园</t>
  </si>
  <si>
    <t>慈溪市周巷镇中心幼儿园小星星园区</t>
  </si>
  <si>
    <t>慈溪市周巷镇中心幼儿园</t>
  </si>
  <si>
    <t>慈溪市周巷镇天元实验幼儿园</t>
  </si>
  <si>
    <t>六星</t>
  </si>
  <si>
    <t>慈溪市周巷镇中心幼儿园蓝天园区</t>
  </si>
  <si>
    <t>慈溪市周巷镇中心幼儿园三江口园区</t>
  </si>
  <si>
    <t>市属</t>
  </si>
  <si>
    <t>慈溪市早期教育中心</t>
  </si>
  <si>
    <t>民办(集体办)</t>
  </si>
  <si>
    <t>全市总计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</si>
</sst>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2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1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8" fillId="3" borderId="1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/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176" fontId="2" fillId="0" borderId="11" xfId="0" applyNumberFormat="1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10" xfId="0" applyNumberFormat="1" applyFont="1" applyFill="1" applyBorder="1" applyAlignment="1" applyProtection="1">
      <alignment horizontal="right" vertical="center" wrapText="1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7"/>
  <sheetViews>
    <sheetView tabSelected="1" workbookViewId="0">
      <pane ySplit="4" topLeftCell="A55" activePane="bottomLeft" state="frozenSplit"/>
      <selection/>
      <selection pane="bottomLeft" activeCell="J94" sqref="J94"/>
    </sheetView>
  </sheetViews>
  <sheetFormatPr defaultColWidth="9.9" defaultRowHeight="14.25" customHeight="1"/>
  <cols>
    <col min="1" max="1" width="10.4" style="2" customWidth="1"/>
    <col min="2" max="2" width="38.125" style="3" customWidth="1"/>
    <col min="3" max="3" width="7.9" style="2" customWidth="1"/>
    <col min="4" max="4" width="10.6" style="4" customWidth="1"/>
    <col min="5" max="5" width="8.2" style="5" customWidth="1"/>
    <col min="6" max="6" width="9.875" style="4" customWidth="1"/>
    <col min="7" max="7" width="8.75" style="4" customWidth="1"/>
    <col min="8" max="8" width="5.1" style="2" customWidth="1"/>
    <col min="9" max="9" width="7.1" style="2" customWidth="1"/>
    <col min="10" max="10" width="13.75" style="6" customWidth="1"/>
    <col min="11" max="16384" width="9.9" style="5"/>
  </cols>
  <sheetData>
    <row r="1" ht="3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27" t="s">
        <v>1</v>
      </c>
    </row>
    <row r="2" customHeight="1" spans="1:10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s">
        <v>7</v>
      </c>
      <c r="G2" s="10"/>
      <c r="H2" s="11"/>
      <c r="I2" s="8" t="s">
        <v>8</v>
      </c>
      <c r="J2" s="28" t="s">
        <v>9</v>
      </c>
    </row>
    <row r="3" ht="24" hidden="1" customHeight="1" spans="1:10">
      <c r="A3" s="12"/>
      <c r="B3" s="12"/>
      <c r="C3" s="12"/>
      <c r="D3" s="12"/>
      <c r="E3" s="13"/>
      <c r="F3" s="14"/>
      <c r="G3" s="15"/>
      <c r="H3" s="16"/>
      <c r="I3" s="12"/>
      <c r="J3" s="29"/>
    </row>
    <row r="4" ht="20" customHeight="1" spans="1:10">
      <c r="A4" s="12"/>
      <c r="B4" s="17"/>
      <c r="C4" s="12"/>
      <c r="D4" s="12"/>
      <c r="E4" s="18"/>
      <c r="F4" s="11" t="s">
        <v>10</v>
      </c>
      <c r="G4" s="8" t="s">
        <v>11</v>
      </c>
      <c r="H4" s="19" t="s">
        <v>12</v>
      </c>
      <c r="I4" s="30"/>
      <c r="J4" s="31"/>
    </row>
    <row r="5" customHeight="1" spans="1:10">
      <c r="A5" s="20" t="s">
        <v>13</v>
      </c>
      <c r="B5" s="21" t="s">
        <v>14</v>
      </c>
      <c r="C5" s="22" t="s">
        <v>15</v>
      </c>
      <c r="D5" s="19" t="s">
        <v>16</v>
      </c>
      <c r="E5" s="19">
        <v>150</v>
      </c>
      <c r="F5" s="19">
        <v>0</v>
      </c>
      <c r="G5" s="19">
        <v>2</v>
      </c>
      <c r="H5" s="19">
        <v>2</v>
      </c>
      <c r="I5" s="19">
        <v>0</v>
      </c>
      <c r="J5" s="32">
        <v>5000</v>
      </c>
    </row>
    <row r="6" customHeight="1" spans="1:10">
      <c r="A6" s="20" t="s">
        <v>13</v>
      </c>
      <c r="B6" s="21" t="s">
        <v>17</v>
      </c>
      <c r="C6" s="22" t="s">
        <v>18</v>
      </c>
      <c r="D6" s="19" t="s">
        <v>19</v>
      </c>
      <c r="E6" s="19">
        <v>334</v>
      </c>
      <c r="F6" s="19">
        <v>0</v>
      </c>
      <c r="G6" s="19">
        <v>1</v>
      </c>
      <c r="H6" s="19">
        <v>1</v>
      </c>
      <c r="I6" s="19">
        <v>0</v>
      </c>
      <c r="J6" s="32">
        <v>3509</v>
      </c>
    </row>
    <row r="7" customHeight="1" spans="1:10">
      <c r="A7" s="20" t="s">
        <v>13</v>
      </c>
      <c r="B7" s="21" t="s">
        <v>20</v>
      </c>
      <c r="C7" s="22" t="s">
        <v>15</v>
      </c>
      <c r="D7" s="19" t="s">
        <v>19</v>
      </c>
      <c r="E7" s="19">
        <v>228</v>
      </c>
      <c r="F7" s="19">
        <v>1</v>
      </c>
      <c r="G7" s="19">
        <v>2</v>
      </c>
      <c r="H7" s="19">
        <v>3</v>
      </c>
      <c r="I7" s="19">
        <v>1</v>
      </c>
      <c r="J7" s="32">
        <v>6000</v>
      </c>
    </row>
    <row r="8" s="1" customFormat="1" customHeight="1" spans="1:10">
      <c r="A8" s="20" t="s">
        <v>13</v>
      </c>
      <c r="B8" s="23" t="s">
        <v>12</v>
      </c>
      <c r="C8" s="24"/>
      <c r="D8" s="25"/>
      <c r="E8" s="25">
        <f t="shared" ref="E8:J8" si="0">SUBTOTAL(9,E5:E7)</f>
        <v>712</v>
      </c>
      <c r="F8" s="25">
        <f t="shared" si="0"/>
        <v>1</v>
      </c>
      <c r="G8" s="25">
        <f t="shared" si="0"/>
        <v>5</v>
      </c>
      <c r="H8" s="25">
        <f t="shared" si="0"/>
        <v>6</v>
      </c>
      <c r="I8" s="25">
        <f t="shared" si="0"/>
        <v>1</v>
      </c>
      <c r="J8" s="33">
        <f t="shared" si="0"/>
        <v>14509</v>
      </c>
    </row>
    <row r="9" customHeight="1" spans="1:10">
      <c r="A9" s="20" t="s">
        <v>21</v>
      </c>
      <c r="B9" s="21" t="s">
        <v>22</v>
      </c>
      <c r="C9" s="22" t="s">
        <v>15</v>
      </c>
      <c r="D9" s="19" t="s">
        <v>19</v>
      </c>
      <c r="E9" s="19">
        <v>402</v>
      </c>
      <c r="F9" s="19">
        <v>1</v>
      </c>
      <c r="G9" s="19">
        <v>5</v>
      </c>
      <c r="H9" s="19">
        <v>6</v>
      </c>
      <c r="I9" s="19">
        <v>1</v>
      </c>
      <c r="J9" s="32">
        <v>14692.5</v>
      </c>
    </row>
    <row r="10" customHeight="1" spans="1:10">
      <c r="A10" s="20" t="s">
        <v>21</v>
      </c>
      <c r="B10" s="21" t="s">
        <v>23</v>
      </c>
      <c r="C10" s="22" t="s">
        <v>18</v>
      </c>
      <c r="D10" s="19" t="s">
        <v>16</v>
      </c>
      <c r="E10" s="19">
        <v>180</v>
      </c>
      <c r="F10" s="19">
        <v>2</v>
      </c>
      <c r="G10" s="19">
        <v>3</v>
      </c>
      <c r="H10" s="19">
        <v>5</v>
      </c>
      <c r="I10" s="19">
        <v>2</v>
      </c>
      <c r="J10" s="32">
        <v>7500</v>
      </c>
    </row>
    <row r="11" s="1" customFormat="1" customHeight="1" spans="1:10">
      <c r="A11" s="26" t="s">
        <v>21</v>
      </c>
      <c r="B11" s="23" t="s">
        <v>12</v>
      </c>
      <c r="C11" s="24"/>
      <c r="D11" s="25"/>
      <c r="E11" s="25">
        <f t="shared" ref="E11:J11" si="1">SUBTOTAL(9,E9:E10)</f>
        <v>582</v>
      </c>
      <c r="F11" s="25">
        <f t="shared" si="1"/>
        <v>3</v>
      </c>
      <c r="G11" s="25">
        <f t="shared" si="1"/>
        <v>8</v>
      </c>
      <c r="H11" s="25">
        <f t="shared" si="1"/>
        <v>11</v>
      </c>
      <c r="I11" s="25">
        <f t="shared" si="1"/>
        <v>3</v>
      </c>
      <c r="J11" s="33">
        <f t="shared" si="1"/>
        <v>22192.5</v>
      </c>
    </row>
    <row r="12" customHeight="1" spans="1:10">
      <c r="A12" s="20" t="s">
        <v>24</v>
      </c>
      <c r="B12" s="21" t="s">
        <v>25</v>
      </c>
      <c r="C12" s="22" t="s">
        <v>15</v>
      </c>
      <c r="D12" s="19" t="s">
        <v>16</v>
      </c>
      <c r="E12" s="19">
        <v>120</v>
      </c>
      <c r="F12" s="19">
        <v>0</v>
      </c>
      <c r="G12" s="19">
        <v>1</v>
      </c>
      <c r="H12" s="19">
        <v>1</v>
      </c>
      <c r="I12" s="19">
        <v>0</v>
      </c>
      <c r="J12" s="32">
        <v>2500</v>
      </c>
    </row>
    <row r="13" s="1" customFormat="1" customHeight="1" spans="1:10">
      <c r="A13" s="26" t="s">
        <v>24</v>
      </c>
      <c r="B13" s="23" t="s">
        <v>12</v>
      </c>
      <c r="C13" s="24"/>
      <c r="D13" s="25"/>
      <c r="E13" s="25">
        <f t="shared" ref="E13:J13" si="2">SUBTOTAL(9,E12:E12)</f>
        <v>120</v>
      </c>
      <c r="F13" s="25">
        <f t="shared" si="2"/>
        <v>0</v>
      </c>
      <c r="G13" s="25">
        <f t="shared" si="2"/>
        <v>1</v>
      </c>
      <c r="H13" s="25">
        <f t="shared" si="2"/>
        <v>1</v>
      </c>
      <c r="I13" s="25">
        <f t="shared" si="2"/>
        <v>0</v>
      </c>
      <c r="J13" s="33">
        <f t="shared" si="2"/>
        <v>2500</v>
      </c>
    </row>
    <row r="14" customHeight="1" spans="1:10">
      <c r="A14" s="20" t="s">
        <v>26</v>
      </c>
      <c r="B14" s="21" t="s">
        <v>27</v>
      </c>
      <c r="C14" s="22" t="s">
        <v>28</v>
      </c>
      <c r="D14" s="19" t="s">
        <v>19</v>
      </c>
      <c r="E14" s="19">
        <v>227</v>
      </c>
      <c r="F14" s="19">
        <v>0</v>
      </c>
      <c r="G14" s="19">
        <v>1</v>
      </c>
      <c r="H14" s="19">
        <v>1</v>
      </c>
      <c r="I14" s="19">
        <v>1</v>
      </c>
      <c r="J14" s="32">
        <v>0</v>
      </c>
    </row>
    <row r="15" customHeight="1" spans="1:10">
      <c r="A15" s="20" t="s">
        <v>26</v>
      </c>
      <c r="B15" s="21" t="s">
        <v>29</v>
      </c>
      <c r="C15" s="22" t="s">
        <v>18</v>
      </c>
      <c r="D15" s="19" t="s">
        <v>19</v>
      </c>
      <c r="E15" s="19">
        <v>432</v>
      </c>
      <c r="F15" s="19">
        <v>0</v>
      </c>
      <c r="G15" s="19">
        <v>1</v>
      </c>
      <c r="H15" s="19">
        <v>1</v>
      </c>
      <c r="I15" s="19">
        <v>1</v>
      </c>
      <c r="J15" s="32">
        <v>0</v>
      </c>
    </row>
    <row r="16" customHeight="1" spans="1:10">
      <c r="A16" s="20" t="s">
        <v>26</v>
      </c>
      <c r="B16" s="21" t="s">
        <v>30</v>
      </c>
      <c r="C16" s="22" t="s">
        <v>18</v>
      </c>
      <c r="D16" s="19" t="s">
        <v>19</v>
      </c>
      <c r="E16" s="19">
        <v>381</v>
      </c>
      <c r="F16" s="19">
        <v>0</v>
      </c>
      <c r="G16" s="19">
        <v>1</v>
      </c>
      <c r="H16" s="19">
        <v>1</v>
      </c>
      <c r="I16" s="19">
        <v>1</v>
      </c>
      <c r="J16" s="32">
        <v>0</v>
      </c>
    </row>
    <row r="17" customHeight="1" spans="1:10">
      <c r="A17" s="20" t="s">
        <v>26</v>
      </c>
      <c r="B17" s="21" t="s">
        <v>31</v>
      </c>
      <c r="C17" s="22" t="s">
        <v>15</v>
      </c>
      <c r="D17" s="19" t="s">
        <v>19</v>
      </c>
      <c r="E17" s="19">
        <v>212</v>
      </c>
      <c r="F17" s="19">
        <v>0</v>
      </c>
      <c r="G17" s="19">
        <v>1</v>
      </c>
      <c r="H17" s="19">
        <v>1</v>
      </c>
      <c r="I17" s="19">
        <v>0</v>
      </c>
      <c r="J17" s="32">
        <v>3008</v>
      </c>
    </row>
    <row r="18" customHeight="1" spans="1:10">
      <c r="A18" s="20" t="s">
        <v>26</v>
      </c>
      <c r="B18" s="21" t="s">
        <v>32</v>
      </c>
      <c r="C18" s="22" t="s">
        <v>15</v>
      </c>
      <c r="D18" s="19" t="s">
        <v>16</v>
      </c>
      <c r="E18" s="19">
        <v>167</v>
      </c>
      <c r="F18" s="19">
        <v>0</v>
      </c>
      <c r="G18" s="19">
        <v>1</v>
      </c>
      <c r="H18" s="19">
        <v>1</v>
      </c>
      <c r="I18" s="19">
        <v>1</v>
      </c>
      <c r="J18" s="32">
        <v>0</v>
      </c>
    </row>
    <row r="19" s="1" customFormat="1" customHeight="1" spans="1:10">
      <c r="A19" s="26" t="s">
        <v>26</v>
      </c>
      <c r="B19" s="23" t="s">
        <v>12</v>
      </c>
      <c r="C19" s="24"/>
      <c r="D19" s="25"/>
      <c r="E19" s="25">
        <f t="shared" ref="E19:J19" si="3">SUBTOTAL(9,E14:E18)</f>
        <v>1419</v>
      </c>
      <c r="F19" s="25">
        <f t="shared" si="3"/>
        <v>0</v>
      </c>
      <c r="G19" s="25">
        <f t="shared" si="3"/>
        <v>5</v>
      </c>
      <c r="H19" s="25">
        <f t="shared" si="3"/>
        <v>5</v>
      </c>
      <c r="I19" s="25">
        <f t="shared" si="3"/>
        <v>4</v>
      </c>
      <c r="J19" s="33">
        <f t="shared" si="3"/>
        <v>3008</v>
      </c>
    </row>
    <row r="20" customHeight="1" spans="1:10">
      <c r="A20" s="20" t="s">
        <v>33</v>
      </c>
      <c r="B20" s="21" t="s">
        <v>34</v>
      </c>
      <c r="C20" s="22" t="s">
        <v>28</v>
      </c>
      <c r="D20" s="19" t="s">
        <v>19</v>
      </c>
      <c r="E20" s="19">
        <v>417</v>
      </c>
      <c r="F20" s="19">
        <v>1</v>
      </c>
      <c r="G20" s="19">
        <v>0</v>
      </c>
      <c r="H20" s="19">
        <v>1</v>
      </c>
      <c r="I20" s="19">
        <v>0</v>
      </c>
      <c r="J20" s="32">
        <v>3782</v>
      </c>
    </row>
    <row r="21" customHeight="1" spans="1:10">
      <c r="A21" s="20" t="s">
        <v>33</v>
      </c>
      <c r="B21" s="21" t="s">
        <v>35</v>
      </c>
      <c r="C21" s="22" t="s">
        <v>18</v>
      </c>
      <c r="D21" s="19" t="s">
        <v>36</v>
      </c>
      <c r="E21" s="19">
        <v>157</v>
      </c>
      <c r="F21" s="19">
        <v>0</v>
      </c>
      <c r="G21" s="19">
        <v>4</v>
      </c>
      <c r="H21" s="19">
        <v>4</v>
      </c>
      <c r="I21" s="19">
        <v>1</v>
      </c>
      <c r="J21" s="32">
        <v>10527</v>
      </c>
    </row>
    <row r="22" customHeight="1" spans="1:10">
      <c r="A22" s="20" t="s">
        <v>33</v>
      </c>
      <c r="B22" s="21" t="s">
        <v>37</v>
      </c>
      <c r="C22" s="22" t="s">
        <v>18</v>
      </c>
      <c r="D22" s="19" t="s">
        <v>36</v>
      </c>
      <c r="E22" s="19">
        <v>231</v>
      </c>
      <c r="F22" s="19">
        <v>0</v>
      </c>
      <c r="G22" s="19">
        <v>3</v>
      </c>
      <c r="H22" s="19">
        <v>3</v>
      </c>
      <c r="I22" s="19">
        <v>0</v>
      </c>
      <c r="J22" s="32">
        <v>10527</v>
      </c>
    </row>
    <row r="23" customHeight="1" spans="1:10">
      <c r="A23" s="20" t="s">
        <v>33</v>
      </c>
      <c r="B23" s="21" t="s">
        <v>38</v>
      </c>
      <c r="C23" s="22" t="s">
        <v>39</v>
      </c>
      <c r="D23" s="19" t="s">
        <v>40</v>
      </c>
      <c r="E23" s="19">
        <v>90</v>
      </c>
      <c r="F23" s="19">
        <v>0</v>
      </c>
      <c r="G23" s="19">
        <v>2</v>
      </c>
      <c r="H23" s="19">
        <v>2</v>
      </c>
      <c r="I23" s="19">
        <v>0</v>
      </c>
      <c r="J23" s="32">
        <v>4922</v>
      </c>
    </row>
    <row r="24" s="1" customFormat="1" customHeight="1" spans="1:10">
      <c r="A24" s="26" t="s">
        <v>33</v>
      </c>
      <c r="B24" s="23" t="s">
        <v>12</v>
      </c>
      <c r="C24" s="24"/>
      <c r="D24" s="25"/>
      <c r="E24" s="25">
        <f t="shared" ref="E24:J24" si="4">SUBTOTAL(9,E20:E23)</f>
        <v>895</v>
      </c>
      <c r="F24" s="25">
        <f t="shared" si="4"/>
        <v>1</v>
      </c>
      <c r="G24" s="25">
        <f t="shared" si="4"/>
        <v>9</v>
      </c>
      <c r="H24" s="25">
        <f t="shared" si="4"/>
        <v>10</v>
      </c>
      <c r="I24" s="25">
        <f t="shared" si="4"/>
        <v>1</v>
      </c>
      <c r="J24" s="33">
        <f t="shared" si="4"/>
        <v>29758</v>
      </c>
    </row>
    <row r="25" customHeight="1" spans="1:10">
      <c r="A25" s="20" t="s">
        <v>41</v>
      </c>
      <c r="B25" s="21" t="s">
        <v>42</v>
      </c>
      <c r="C25" s="22" t="s">
        <v>18</v>
      </c>
      <c r="D25" s="19" t="s">
        <v>16</v>
      </c>
      <c r="E25" s="19">
        <v>318</v>
      </c>
      <c r="F25" s="19">
        <v>1</v>
      </c>
      <c r="G25" s="19">
        <v>0</v>
      </c>
      <c r="H25" s="19">
        <v>1</v>
      </c>
      <c r="I25" s="19">
        <v>0</v>
      </c>
      <c r="J25" s="32">
        <v>2500</v>
      </c>
    </row>
    <row r="26" customHeight="1" spans="1:10">
      <c r="A26" s="20" t="s">
        <v>41</v>
      </c>
      <c r="B26" s="21" t="s">
        <v>43</v>
      </c>
      <c r="C26" s="22" t="s">
        <v>15</v>
      </c>
      <c r="D26" s="19" t="s">
        <v>16</v>
      </c>
      <c r="E26" s="19">
        <v>240</v>
      </c>
      <c r="F26" s="19">
        <v>0</v>
      </c>
      <c r="G26" s="19">
        <v>2</v>
      </c>
      <c r="H26" s="19">
        <v>2</v>
      </c>
      <c r="I26" s="19">
        <v>1</v>
      </c>
      <c r="J26" s="32">
        <v>2500</v>
      </c>
    </row>
    <row r="27" customHeight="1" spans="1:10">
      <c r="A27" s="20" t="s">
        <v>41</v>
      </c>
      <c r="B27" s="21" t="s">
        <v>44</v>
      </c>
      <c r="C27" s="22" t="s">
        <v>18</v>
      </c>
      <c r="D27" s="19" t="s">
        <v>16</v>
      </c>
      <c r="E27" s="19">
        <v>325</v>
      </c>
      <c r="F27" s="19">
        <v>1</v>
      </c>
      <c r="G27" s="19">
        <v>0</v>
      </c>
      <c r="H27" s="19">
        <v>1</v>
      </c>
      <c r="I27" s="19">
        <v>0</v>
      </c>
      <c r="J27" s="32">
        <v>2500</v>
      </c>
    </row>
    <row r="28" customHeight="1" spans="1:10">
      <c r="A28" s="20" t="s">
        <v>41</v>
      </c>
      <c r="B28" s="21" t="s">
        <v>45</v>
      </c>
      <c r="C28" s="22" t="s">
        <v>15</v>
      </c>
      <c r="D28" s="19" t="s">
        <v>16</v>
      </c>
      <c r="E28" s="19">
        <v>210</v>
      </c>
      <c r="F28" s="19">
        <v>2</v>
      </c>
      <c r="G28" s="19">
        <v>0</v>
      </c>
      <c r="H28" s="19">
        <v>2</v>
      </c>
      <c r="I28" s="19">
        <v>1</v>
      </c>
      <c r="J28" s="32">
        <v>2500</v>
      </c>
    </row>
    <row r="29" customHeight="1" spans="1:10">
      <c r="A29" s="20" t="s">
        <v>41</v>
      </c>
      <c r="B29" s="21" t="s">
        <v>46</v>
      </c>
      <c r="C29" s="22" t="s">
        <v>15</v>
      </c>
      <c r="D29" s="19" t="s">
        <v>16</v>
      </c>
      <c r="E29" s="19">
        <v>240</v>
      </c>
      <c r="F29" s="19">
        <v>0</v>
      </c>
      <c r="G29" s="19">
        <v>3</v>
      </c>
      <c r="H29" s="19">
        <v>3</v>
      </c>
      <c r="I29" s="19">
        <v>1</v>
      </c>
      <c r="J29" s="32">
        <v>5000</v>
      </c>
    </row>
    <row r="30" s="1" customFormat="1" customHeight="1" spans="1:10">
      <c r="A30" s="26" t="s">
        <v>41</v>
      </c>
      <c r="B30" s="23" t="s">
        <v>12</v>
      </c>
      <c r="C30" s="24"/>
      <c r="D30" s="25"/>
      <c r="E30" s="25">
        <f t="shared" ref="E30:J30" si="5">SUBTOTAL(9,E25:E29)</f>
        <v>1333</v>
      </c>
      <c r="F30" s="25">
        <f t="shared" si="5"/>
        <v>4</v>
      </c>
      <c r="G30" s="25">
        <f t="shared" si="5"/>
        <v>5</v>
      </c>
      <c r="H30" s="25">
        <f t="shared" si="5"/>
        <v>9</v>
      </c>
      <c r="I30" s="25">
        <f t="shared" si="5"/>
        <v>3</v>
      </c>
      <c r="J30" s="33">
        <f t="shared" si="5"/>
        <v>15000</v>
      </c>
    </row>
    <row r="31" customHeight="1" spans="1:10">
      <c r="A31" s="20" t="s">
        <v>47</v>
      </c>
      <c r="B31" s="21" t="s">
        <v>48</v>
      </c>
      <c r="C31" s="22" t="s">
        <v>39</v>
      </c>
      <c r="D31" s="19" t="s">
        <v>16</v>
      </c>
      <c r="E31" s="19">
        <v>142</v>
      </c>
      <c r="F31" s="19">
        <v>0</v>
      </c>
      <c r="G31" s="19">
        <v>1</v>
      </c>
      <c r="H31" s="19">
        <v>1</v>
      </c>
      <c r="I31" s="19">
        <v>0</v>
      </c>
      <c r="J31" s="32">
        <v>2500</v>
      </c>
    </row>
    <row r="32" customHeight="1" spans="1:10">
      <c r="A32" s="20" t="s">
        <v>47</v>
      </c>
      <c r="B32" s="21" t="s">
        <v>49</v>
      </c>
      <c r="C32" s="22" t="s">
        <v>15</v>
      </c>
      <c r="D32" s="19" t="s">
        <v>16</v>
      </c>
      <c r="E32" s="19">
        <v>86</v>
      </c>
      <c r="F32" s="19">
        <v>0</v>
      </c>
      <c r="G32" s="19">
        <v>4</v>
      </c>
      <c r="H32" s="19">
        <v>4</v>
      </c>
      <c r="I32" s="19">
        <v>0</v>
      </c>
      <c r="J32" s="32">
        <v>10000</v>
      </c>
    </row>
    <row r="33" customHeight="1" spans="1:10">
      <c r="A33" s="20" t="s">
        <v>47</v>
      </c>
      <c r="B33" s="21" t="s">
        <v>50</v>
      </c>
      <c r="C33" s="22" t="s">
        <v>39</v>
      </c>
      <c r="D33" s="19" t="s">
        <v>16</v>
      </c>
      <c r="E33" s="19">
        <v>160</v>
      </c>
      <c r="F33" s="19">
        <v>0</v>
      </c>
      <c r="G33" s="19">
        <v>6</v>
      </c>
      <c r="H33" s="19">
        <v>6</v>
      </c>
      <c r="I33" s="19">
        <v>0</v>
      </c>
      <c r="J33" s="32">
        <v>15000</v>
      </c>
    </row>
    <row r="34" customHeight="1" spans="1:10">
      <c r="A34" s="20" t="s">
        <v>47</v>
      </c>
      <c r="B34" s="21" t="s">
        <v>51</v>
      </c>
      <c r="C34" s="22" t="s">
        <v>39</v>
      </c>
      <c r="D34" s="19" t="s">
        <v>16</v>
      </c>
      <c r="E34" s="19">
        <v>88</v>
      </c>
      <c r="F34" s="19">
        <v>0</v>
      </c>
      <c r="G34" s="19">
        <v>1</v>
      </c>
      <c r="H34" s="19">
        <v>1</v>
      </c>
      <c r="I34" s="19">
        <v>1</v>
      </c>
      <c r="J34" s="32">
        <v>0</v>
      </c>
    </row>
    <row r="35" customHeight="1" spans="1:10">
      <c r="A35" s="20" t="s">
        <v>47</v>
      </c>
      <c r="B35" s="21" t="s">
        <v>52</v>
      </c>
      <c r="C35" s="22" t="s">
        <v>18</v>
      </c>
      <c r="D35" s="19" t="s">
        <v>19</v>
      </c>
      <c r="E35" s="19">
        <v>1144</v>
      </c>
      <c r="F35" s="19">
        <v>1</v>
      </c>
      <c r="G35" s="19">
        <v>12</v>
      </c>
      <c r="H35" s="19">
        <v>13</v>
      </c>
      <c r="I35" s="19">
        <v>1</v>
      </c>
      <c r="J35" s="32">
        <v>37158</v>
      </c>
    </row>
    <row r="36" s="1" customFormat="1" customHeight="1" spans="1:10">
      <c r="A36" s="26" t="s">
        <v>47</v>
      </c>
      <c r="B36" s="23" t="s">
        <v>12</v>
      </c>
      <c r="C36" s="24"/>
      <c r="D36" s="25"/>
      <c r="E36" s="25">
        <f t="shared" ref="E36:J36" si="6">SUBTOTAL(9,E31:E35)</f>
        <v>1620</v>
      </c>
      <c r="F36" s="25">
        <f t="shared" si="6"/>
        <v>1</v>
      </c>
      <c r="G36" s="25">
        <f t="shared" si="6"/>
        <v>24</v>
      </c>
      <c r="H36" s="25">
        <f t="shared" si="6"/>
        <v>25</v>
      </c>
      <c r="I36" s="25">
        <f t="shared" si="6"/>
        <v>2</v>
      </c>
      <c r="J36" s="33">
        <f t="shared" si="6"/>
        <v>64658</v>
      </c>
    </row>
    <row r="37" customHeight="1" spans="1:10">
      <c r="A37" s="20" t="s">
        <v>53</v>
      </c>
      <c r="B37" s="21" t="s">
        <v>54</v>
      </c>
      <c r="C37" s="22" t="s">
        <v>28</v>
      </c>
      <c r="D37" s="19" t="s">
        <v>19</v>
      </c>
      <c r="E37" s="19">
        <v>345</v>
      </c>
      <c r="F37" s="19">
        <v>3</v>
      </c>
      <c r="G37" s="19">
        <v>0</v>
      </c>
      <c r="H37" s="19">
        <v>3</v>
      </c>
      <c r="I37" s="19">
        <v>3</v>
      </c>
      <c r="J37" s="32">
        <v>0</v>
      </c>
    </row>
    <row r="38" customHeight="1" spans="1:10">
      <c r="A38" s="20" t="s">
        <v>53</v>
      </c>
      <c r="B38" s="21" t="s">
        <v>55</v>
      </c>
      <c r="C38" s="22" t="s">
        <v>15</v>
      </c>
      <c r="D38" s="19" t="s">
        <v>19</v>
      </c>
      <c r="E38" s="19">
        <v>191</v>
      </c>
      <c r="F38" s="19">
        <v>0</v>
      </c>
      <c r="G38" s="19">
        <v>2</v>
      </c>
      <c r="H38" s="19">
        <v>2</v>
      </c>
      <c r="I38" s="19">
        <v>0</v>
      </c>
      <c r="J38" s="32">
        <v>5946</v>
      </c>
    </row>
    <row r="39" customHeight="1" spans="1:10">
      <c r="A39" s="20" t="s">
        <v>53</v>
      </c>
      <c r="B39" s="21" t="s">
        <v>56</v>
      </c>
      <c r="C39" s="22" t="s">
        <v>15</v>
      </c>
      <c r="D39" s="19" t="s">
        <v>19</v>
      </c>
      <c r="E39" s="19">
        <v>224</v>
      </c>
      <c r="F39" s="19">
        <v>0</v>
      </c>
      <c r="G39" s="19">
        <v>6</v>
      </c>
      <c r="H39" s="19">
        <v>6</v>
      </c>
      <c r="I39" s="19">
        <v>0</v>
      </c>
      <c r="J39" s="32">
        <v>17838</v>
      </c>
    </row>
    <row r="40" customHeight="1" spans="1:10">
      <c r="A40" s="20" t="s">
        <v>53</v>
      </c>
      <c r="B40" s="21" t="s">
        <v>57</v>
      </c>
      <c r="C40" s="22" t="s">
        <v>15</v>
      </c>
      <c r="D40" s="19" t="s">
        <v>16</v>
      </c>
      <c r="E40" s="19">
        <v>240</v>
      </c>
      <c r="F40" s="19">
        <v>0</v>
      </c>
      <c r="G40" s="19">
        <v>1</v>
      </c>
      <c r="H40" s="19">
        <v>1</v>
      </c>
      <c r="I40" s="19">
        <v>0</v>
      </c>
      <c r="J40" s="32">
        <v>2500</v>
      </c>
    </row>
    <row r="41" s="1" customFormat="1" customHeight="1" spans="1:10">
      <c r="A41" s="26" t="s">
        <v>53</v>
      </c>
      <c r="B41" s="23" t="s">
        <v>12</v>
      </c>
      <c r="C41" s="24"/>
      <c r="D41" s="25"/>
      <c r="E41" s="25">
        <f t="shared" ref="E41:J41" si="7">SUBTOTAL(9,E37:E40)</f>
        <v>1000</v>
      </c>
      <c r="F41" s="25">
        <f t="shared" si="7"/>
        <v>3</v>
      </c>
      <c r="G41" s="25">
        <f t="shared" si="7"/>
        <v>9</v>
      </c>
      <c r="H41" s="25">
        <f t="shared" si="7"/>
        <v>12</v>
      </c>
      <c r="I41" s="25">
        <f t="shared" si="7"/>
        <v>3</v>
      </c>
      <c r="J41" s="33">
        <f t="shared" si="7"/>
        <v>26284</v>
      </c>
    </row>
    <row r="42" customHeight="1" spans="1:10">
      <c r="A42" s="20" t="s">
        <v>58</v>
      </c>
      <c r="B42" s="21" t="s">
        <v>59</v>
      </c>
      <c r="C42" s="22" t="s">
        <v>18</v>
      </c>
      <c r="D42" s="19" t="s">
        <v>19</v>
      </c>
      <c r="E42" s="19">
        <v>322</v>
      </c>
      <c r="F42" s="19">
        <v>1</v>
      </c>
      <c r="G42" s="19">
        <v>0</v>
      </c>
      <c r="H42" s="19">
        <v>1</v>
      </c>
      <c r="I42" s="19">
        <v>0</v>
      </c>
      <c r="J42" s="32">
        <v>3468</v>
      </c>
    </row>
    <row r="43" customHeight="1" spans="1:10">
      <c r="A43" s="20" t="s">
        <v>58</v>
      </c>
      <c r="B43" s="21" t="s">
        <v>60</v>
      </c>
      <c r="C43" s="22" t="s">
        <v>15</v>
      </c>
      <c r="D43" s="19" t="s">
        <v>36</v>
      </c>
      <c r="E43" s="19">
        <v>264</v>
      </c>
      <c r="F43" s="19">
        <v>0</v>
      </c>
      <c r="G43" s="19">
        <v>2</v>
      </c>
      <c r="H43" s="19">
        <v>2</v>
      </c>
      <c r="I43" s="19">
        <v>0</v>
      </c>
      <c r="J43" s="32">
        <v>5946</v>
      </c>
    </row>
    <row r="44" customHeight="1" spans="1:10">
      <c r="A44" s="20" t="s">
        <v>58</v>
      </c>
      <c r="B44" s="21" t="s">
        <v>61</v>
      </c>
      <c r="C44" s="22" t="s">
        <v>39</v>
      </c>
      <c r="D44" s="19" t="s">
        <v>16</v>
      </c>
      <c r="E44" s="19">
        <v>150</v>
      </c>
      <c r="F44" s="19">
        <v>0</v>
      </c>
      <c r="G44" s="19">
        <v>5</v>
      </c>
      <c r="H44" s="19">
        <v>5</v>
      </c>
      <c r="I44" s="19">
        <v>1</v>
      </c>
      <c r="J44" s="32">
        <v>10000</v>
      </c>
    </row>
    <row r="45" s="1" customFormat="1" customHeight="1" spans="1:10">
      <c r="A45" s="26" t="s">
        <v>58</v>
      </c>
      <c r="B45" s="23" t="s">
        <v>12</v>
      </c>
      <c r="C45" s="24"/>
      <c r="D45" s="25"/>
      <c r="E45" s="25">
        <f t="shared" ref="E45:J45" si="8">SUBTOTAL(9,E42:E44)</f>
        <v>736</v>
      </c>
      <c r="F45" s="25">
        <f t="shared" si="8"/>
        <v>1</v>
      </c>
      <c r="G45" s="25">
        <f t="shared" si="8"/>
        <v>7</v>
      </c>
      <c r="H45" s="25">
        <f t="shared" si="8"/>
        <v>8</v>
      </c>
      <c r="I45" s="25">
        <f t="shared" si="8"/>
        <v>1</v>
      </c>
      <c r="J45" s="33">
        <f t="shared" si="8"/>
        <v>19414</v>
      </c>
    </row>
    <row r="46" customHeight="1" spans="1:10">
      <c r="A46" s="20" t="s">
        <v>62</v>
      </c>
      <c r="B46" s="21" t="s">
        <v>63</v>
      </c>
      <c r="C46" s="22" t="s">
        <v>28</v>
      </c>
      <c r="D46" s="19" t="s">
        <v>19</v>
      </c>
      <c r="E46" s="19">
        <v>1414</v>
      </c>
      <c r="F46" s="19">
        <v>2</v>
      </c>
      <c r="G46" s="19">
        <v>11</v>
      </c>
      <c r="H46" s="19">
        <v>13</v>
      </c>
      <c r="I46" s="19">
        <v>2</v>
      </c>
      <c r="J46" s="32">
        <v>33198.6</v>
      </c>
    </row>
    <row r="47" customHeight="1" spans="1:10">
      <c r="A47" s="20" t="s">
        <v>62</v>
      </c>
      <c r="B47" s="21" t="s">
        <v>64</v>
      </c>
      <c r="C47" s="22" t="s">
        <v>18</v>
      </c>
      <c r="D47" s="19" t="s">
        <v>16</v>
      </c>
      <c r="E47" s="19">
        <v>239</v>
      </c>
      <c r="F47" s="19">
        <v>0</v>
      </c>
      <c r="G47" s="19">
        <v>1</v>
      </c>
      <c r="H47" s="19">
        <v>1</v>
      </c>
      <c r="I47" s="19">
        <v>0</v>
      </c>
      <c r="J47" s="32">
        <v>2500</v>
      </c>
    </row>
    <row r="48" customHeight="1" spans="1:10">
      <c r="A48" s="20" t="s">
        <v>62</v>
      </c>
      <c r="B48" s="21" t="s">
        <v>65</v>
      </c>
      <c r="C48" s="22" t="s">
        <v>15</v>
      </c>
      <c r="D48" s="19" t="s">
        <v>16</v>
      </c>
      <c r="E48" s="19">
        <v>115</v>
      </c>
      <c r="F48" s="19">
        <v>0</v>
      </c>
      <c r="G48" s="19">
        <v>2</v>
      </c>
      <c r="H48" s="19">
        <v>2</v>
      </c>
      <c r="I48" s="19">
        <v>1</v>
      </c>
      <c r="J48" s="32">
        <v>2500</v>
      </c>
    </row>
    <row r="49" s="1" customFormat="1" customHeight="1" spans="1:10">
      <c r="A49" s="26" t="s">
        <v>62</v>
      </c>
      <c r="B49" s="23" t="s">
        <v>12</v>
      </c>
      <c r="C49" s="24"/>
      <c r="D49" s="25"/>
      <c r="E49" s="25">
        <f t="shared" ref="E49:J49" si="9">SUBTOTAL(9,E46:E48)</f>
        <v>1768</v>
      </c>
      <c r="F49" s="25">
        <f t="shared" si="9"/>
        <v>2</v>
      </c>
      <c r="G49" s="25">
        <f t="shared" si="9"/>
        <v>14</v>
      </c>
      <c r="H49" s="25">
        <f t="shared" si="9"/>
        <v>16</v>
      </c>
      <c r="I49" s="25">
        <f t="shared" si="9"/>
        <v>3</v>
      </c>
      <c r="J49" s="33">
        <f t="shared" si="9"/>
        <v>38198.6</v>
      </c>
    </row>
    <row r="50" customHeight="1" spans="1:10">
      <c r="A50" s="20" t="s">
        <v>66</v>
      </c>
      <c r="B50" s="21" t="s">
        <v>67</v>
      </c>
      <c r="C50" s="22" t="s">
        <v>18</v>
      </c>
      <c r="D50" s="19" t="s">
        <v>19</v>
      </c>
      <c r="E50" s="19">
        <v>299</v>
      </c>
      <c r="F50" s="19">
        <v>1</v>
      </c>
      <c r="G50" s="19">
        <v>1</v>
      </c>
      <c r="H50" s="19">
        <v>2</v>
      </c>
      <c r="I50" s="19">
        <v>0</v>
      </c>
      <c r="J50" s="32">
        <v>6936</v>
      </c>
    </row>
    <row r="51" customHeight="1" spans="1:10">
      <c r="A51" s="20" t="s">
        <v>66</v>
      </c>
      <c r="B51" s="21" t="s">
        <v>68</v>
      </c>
      <c r="C51" s="22" t="s">
        <v>18</v>
      </c>
      <c r="D51" s="19" t="s">
        <v>19</v>
      </c>
      <c r="E51" s="19">
        <v>436</v>
      </c>
      <c r="F51" s="19">
        <v>1</v>
      </c>
      <c r="G51" s="19">
        <v>0</v>
      </c>
      <c r="H51" s="19">
        <v>1</v>
      </c>
      <c r="I51" s="19">
        <v>0</v>
      </c>
      <c r="J51" s="32">
        <v>3468</v>
      </c>
    </row>
    <row r="52" customHeight="1" spans="1:10">
      <c r="A52" s="20" t="s">
        <v>66</v>
      </c>
      <c r="B52" s="21" t="s">
        <v>69</v>
      </c>
      <c r="C52" s="22" t="s">
        <v>15</v>
      </c>
      <c r="D52" s="19" t="s">
        <v>16</v>
      </c>
      <c r="E52" s="19">
        <v>180</v>
      </c>
      <c r="F52" s="19">
        <v>1</v>
      </c>
      <c r="G52" s="19">
        <v>7</v>
      </c>
      <c r="H52" s="19">
        <v>8</v>
      </c>
      <c r="I52" s="19">
        <v>3</v>
      </c>
      <c r="J52" s="32">
        <v>12500</v>
      </c>
    </row>
    <row r="53" customHeight="1" spans="1:10">
      <c r="A53" s="20" t="s">
        <v>66</v>
      </c>
      <c r="B53" s="21" t="s">
        <v>70</v>
      </c>
      <c r="C53" s="22" t="s">
        <v>15</v>
      </c>
      <c r="D53" s="19" t="s">
        <v>16</v>
      </c>
      <c r="E53" s="19">
        <v>149</v>
      </c>
      <c r="F53" s="19">
        <v>2</v>
      </c>
      <c r="G53" s="19">
        <v>2</v>
      </c>
      <c r="H53" s="19">
        <v>4</v>
      </c>
      <c r="I53" s="19">
        <v>0</v>
      </c>
      <c r="J53" s="32">
        <v>10000</v>
      </c>
    </row>
    <row r="54" customHeight="1" spans="1:10">
      <c r="A54" s="20" t="s">
        <v>66</v>
      </c>
      <c r="B54" s="21" t="s">
        <v>71</v>
      </c>
      <c r="C54" s="22" t="s">
        <v>15</v>
      </c>
      <c r="D54" s="19" t="s">
        <v>16</v>
      </c>
      <c r="E54" s="19">
        <v>120</v>
      </c>
      <c r="F54" s="19">
        <v>1</v>
      </c>
      <c r="G54" s="19">
        <v>2</v>
      </c>
      <c r="H54" s="19">
        <v>3</v>
      </c>
      <c r="I54" s="19">
        <v>0</v>
      </c>
      <c r="J54" s="32">
        <v>7500</v>
      </c>
    </row>
    <row r="55" s="1" customFormat="1" customHeight="1" spans="1:10">
      <c r="A55" s="26" t="s">
        <v>66</v>
      </c>
      <c r="B55" s="23" t="s">
        <v>12</v>
      </c>
      <c r="C55" s="24"/>
      <c r="D55" s="25"/>
      <c r="E55" s="25">
        <f t="shared" ref="E55:J55" si="10">SUBTOTAL(9,E50:E54)</f>
        <v>1184</v>
      </c>
      <c r="F55" s="25">
        <f t="shared" si="10"/>
        <v>6</v>
      </c>
      <c r="G55" s="25">
        <f t="shared" si="10"/>
        <v>12</v>
      </c>
      <c r="H55" s="25">
        <f t="shared" si="10"/>
        <v>18</v>
      </c>
      <c r="I55" s="25">
        <f t="shared" si="10"/>
        <v>3</v>
      </c>
      <c r="J55" s="33">
        <f t="shared" si="10"/>
        <v>40404</v>
      </c>
    </row>
    <row r="56" customHeight="1" spans="1:10">
      <c r="A56" s="20" t="s">
        <v>72</v>
      </c>
      <c r="B56" s="21" t="s">
        <v>73</v>
      </c>
      <c r="C56" s="22" t="s">
        <v>18</v>
      </c>
      <c r="D56" s="19" t="s">
        <v>19</v>
      </c>
      <c r="E56" s="19">
        <v>287</v>
      </c>
      <c r="F56" s="19">
        <v>1</v>
      </c>
      <c r="G56" s="19">
        <v>0</v>
      </c>
      <c r="H56" s="19">
        <v>1</v>
      </c>
      <c r="I56" s="19">
        <v>0</v>
      </c>
      <c r="J56" s="32">
        <v>3428</v>
      </c>
    </row>
    <row r="57" customHeight="1" spans="1:10">
      <c r="A57" s="20" t="s">
        <v>72</v>
      </c>
      <c r="B57" s="21" t="s">
        <v>74</v>
      </c>
      <c r="C57" s="22" t="s">
        <v>15</v>
      </c>
      <c r="D57" s="19" t="s">
        <v>19</v>
      </c>
      <c r="E57" s="19">
        <v>136</v>
      </c>
      <c r="F57" s="19">
        <v>0</v>
      </c>
      <c r="G57" s="19">
        <v>3</v>
      </c>
      <c r="H57" s="19">
        <v>3</v>
      </c>
      <c r="I57" s="19">
        <v>3</v>
      </c>
      <c r="J57" s="32">
        <v>0</v>
      </c>
    </row>
    <row r="58" customHeight="1" spans="1:10">
      <c r="A58" s="20" t="s">
        <v>72</v>
      </c>
      <c r="B58" s="21" t="s">
        <v>75</v>
      </c>
      <c r="C58" s="22" t="s">
        <v>15</v>
      </c>
      <c r="D58" s="19" t="s">
        <v>19</v>
      </c>
      <c r="E58" s="19">
        <v>153</v>
      </c>
      <c r="F58" s="19">
        <v>0</v>
      </c>
      <c r="G58" s="19">
        <v>1</v>
      </c>
      <c r="H58" s="19">
        <v>1</v>
      </c>
      <c r="I58" s="19">
        <v>0</v>
      </c>
      <c r="J58" s="32">
        <v>2938</v>
      </c>
    </row>
    <row r="59" customHeight="1" spans="1:10">
      <c r="A59" s="20" t="s">
        <v>72</v>
      </c>
      <c r="B59" s="21" t="s">
        <v>76</v>
      </c>
      <c r="C59" s="22" t="s">
        <v>15</v>
      </c>
      <c r="D59" s="19" t="s">
        <v>16</v>
      </c>
      <c r="E59" s="19">
        <v>150</v>
      </c>
      <c r="F59" s="19">
        <v>0</v>
      </c>
      <c r="G59" s="19">
        <v>5</v>
      </c>
      <c r="H59" s="19">
        <v>5</v>
      </c>
      <c r="I59" s="19">
        <v>2</v>
      </c>
      <c r="J59" s="32">
        <v>7500</v>
      </c>
    </row>
    <row r="60" customHeight="1" spans="1:10">
      <c r="A60" s="20" t="s">
        <v>72</v>
      </c>
      <c r="B60" s="21" t="s">
        <v>77</v>
      </c>
      <c r="C60" s="22" t="s">
        <v>18</v>
      </c>
      <c r="D60" s="19" t="s">
        <v>19</v>
      </c>
      <c r="E60" s="19">
        <v>456</v>
      </c>
      <c r="F60" s="19">
        <v>1</v>
      </c>
      <c r="G60" s="19">
        <v>2</v>
      </c>
      <c r="H60" s="19">
        <v>3</v>
      </c>
      <c r="I60" s="19">
        <v>0</v>
      </c>
      <c r="J60" s="32">
        <v>10284</v>
      </c>
    </row>
    <row r="61" customHeight="1" spans="1:10">
      <c r="A61" s="20" t="s">
        <v>72</v>
      </c>
      <c r="B61" s="21" t="s">
        <v>78</v>
      </c>
      <c r="C61" s="22" t="s">
        <v>15</v>
      </c>
      <c r="D61" s="19" t="s">
        <v>16</v>
      </c>
      <c r="E61" s="19">
        <v>282</v>
      </c>
      <c r="F61" s="19">
        <v>0</v>
      </c>
      <c r="G61" s="19">
        <v>3</v>
      </c>
      <c r="H61" s="19">
        <v>3</v>
      </c>
      <c r="I61" s="19">
        <v>1</v>
      </c>
      <c r="J61" s="32">
        <v>5000</v>
      </c>
    </row>
    <row r="62" s="1" customFormat="1" customHeight="1" spans="1:10">
      <c r="A62" s="26" t="s">
        <v>72</v>
      </c>
      <c r="B62" s="23" t="s">
        <v>12</v>
      </c>
      <c r="C62" s="24"/>
      <c r="D62" s="25"/>
      <c r="E62" s="25">
        <f t="shared" ref="E62:J62" si="11">SUBTOTAL(9,E56:E61)</f>
        <v>1464</v>
      </c>
      <c r="F62" s="25">
        <f t="shared" si="11"/>
        <v>2</v>
      </c>
      <c r="G62" s="25">
        <f t="shared" si="11"/>
        <v>14</v>
      </c>
      <c r="H62" s="25">
        <f t="shared" si="11"/>
        <v>16</v>
      </c>
      <c r="I62" s="25">
        <f t="shared" si="11"/>
        <v>6</v>
      </c>
      <c r="J62" s="33">
        <f t="shared" si="11"/>
        <v>29150</v>
      </c>
    </row>
    <row r="63" customHeight="1" spans="1:10">
      <c r="A63" s="20" t="s">
        <v>79</v>
      </c>
      <c r="B63" s="21" t="s">
        <v>80</v>
      </c>
      <c r="C63" s="22" t="s">
        <v>18</v>
      </c>
      <c r="D63" s="19" t="s">
        <v>36</v>
      </c>
      <c r="E63" s="19">
        <v>265</v>
      </c>
      <c r="F63" s="19">
        <v>0</v>
      </c>
      <c r="G63" s="19">
        <v>2</v>
      </c>
      <c r="H63" s="19">
        <v>2</v>
      </c>
      <c r="I63" s="19">
        <v>0</v>
      </c>
      <c r="J63" s="32">
        <v>6936</v>
      </c>
    </row>
    <row r="64" customHeight="1" spans="1:10">
      <c r="A64" s="20" t="s">
        <v>79</v>
      </c>
      <c r="B64" s="21" t="s">
        <v>81</v>
      </c>
      <c r="C64" s="22" t="s">
        <v>15</v>
      </c>
      <c r="D64" s="19" t="s">
        <v>16</v>
      </c>
      <c r="E64" s="19">
        <v>239</v>
      </c>
      <c r="F64" s="19">
        <v>0</v>
      </c>
      <c r="G64" s="19">
        <v>1</v>
      </c>
      <c r="H64" s="19">
        <v>1</v>
      </c>
      <c r="I64" s="19">
        <v>0</v>
      </c>
      <c r="J64" s="32">
        <v>2500</v>
      </c>
    </row>
    <row r="65" customHeight="1" spans="1:10">
      <c r="A65" s="20" t="s">
        <v>79</v>
      </c>
      <c r="B65" s="21" t="s">
        <v>82</v>
      </c>
      <c r="C65" s="22" t="s">
        <v>15</v>
      </c>
      <c r="D65" s="19" t="s">
        <v>16</v>
      </c>
      <c r="E65" s="19">
        <v>120</v>
      </c>
      <c r="F65" s="19">
        <v>1</v>
      </c>
      <c r="G65" s="19">
        <v>1</v>
      </c>
      <c r="H65" s="19">
        <v>2</v>
      </c>
      <c r="I65" s="19">
        <v>0</v>
      </c>
      <c r="J65" s="32">
        <v>5000</v>
      </c>
    </row>
    <row r="66" customHeight="1" spans="1:10">
      <c r="A66" s="20" t="s">
        <v>79</v>
      </c>
      <c r="B66" s="21" t="s">
        <v>83</v>
      </c>
      <c r="C66" s="22" t="s">
        <v>39</v>
      </c>
      <c r="D66" s="19" t="s">
        <v>16</v>
      </c>
      <c r="E66" s="19">
        <v>157</v>
      </c>
      <c r="F66" s="19">
        <v>0</v>
      </c>
      <c r="G66" s="19">
        <v>7</v>
      </c>
      <c r="H66" s="19">
        <v>7</v>
      </c>
      <c r="I66" s="19">
        <v>2</v>
      </c>
      <c r="J66" s="32">
        <v>12500</v>
      </c>
    </row>
    <row r="67" s="1" customFormat="1" customHeight="1" spans="1:10">
      <c r="A67" s="26" t="s">
        <v>79</v>
      </c>
      <c r="B67" s="23" t="s">
        <v>12</v>
      </c>
      <c r="C67" s="24"/>
      <c r="D67" s="25"/>
      <c r="E67" s="25">
        <f t="shared" ref="E67:J67" si="12">SUBTOTAL(9,E63:E66)</f>
        <v>781</v>
      </c>
      <c r="F67" s="25">
        <f t="shared" si="12"/>
        <v>1</v>
      </c>
      <c r="G67" s="25">
        <f t="shared" si="12"/>
        <v>11</v>
      </c>
      <c r="H67" s="25">
        <f t="shared" si="12"/>
        <v>12</v>
      </c>
      <c r="I67" s="25">
        <f t="shared" si="12"/>
        <v>2</v>
      </c>
      <c r="J67" s="33">
        <f t="shared" si="12"/>
        <v>26936</v>
      </c>
    </row>
    <row r="68" customHeight="1" spans="1:10">
      <c r="A68" s="20" t="s">
        <v>84</v>
      </c>
      <c r="B68" s="21" t="s">
        <v>85</v>
      </c>
      <c r="C68" s="22" t="s">
        <v>15</v>
      </c>
      <c r="D68" s="19" t="s">
        <v>16</v>
      </c>
      <c r="E68" s="19">
        <v>205</v>
      </c>
      <c r="F68" s="19">
        <v>2</v>
      </c>
      <c r="G68" s="19">
        <v>1</v>
      </c>
      <c r="H68" s="19">
        <v>3</v>
      </c>
      <c r="I68" s="19">
        <v>1</v>
      </c>
      <c r="J68" s="32">
        <v>5000</v>
      </c>
    </row>
    <row r="69" s="1" customFormat="1" customHeight="1" spans="1:10">
      <c r="A69" s="26" t="s">
        <v>84</v>
      </c>
      <c r="B69" s="23" t="s">
        <v>12</v>
      </c>
      <c r="C69" s="24"/>
      <c r="D69" s="25"/>
      <c r="E69" s="25">
        <f t="shared" ref="E69:J69" si="13">SUBTOTAL(9,E68:E68)</f>
        <v>205</v>
      </c>
      <c r="F69" s="25">
        <f t="shared" si="13"/>
        <v>2</v>
      </c>
      <c r="G69" s="25">
        <f t="shared" si="13"/>
        <v>1</v>
      </c>
      <c r="H69" s="25">
        <f t="shared" si="13"/>
        <v>3</v>
      </c>
      <c r="I69" s="25">
        <f t="shared" si="13"/>
        <v>1</v>
      </c>
      <c r="J69" s="33">
        <f t="shared" si="13"/>
        <v>5000</v>
      </c>
    </row>
    <row r="70" customHeight="1" spans="1:10">
      <c r="A70" s="20" t="s">
        <v>86</v>
      </c>
      <c r="B70" s="21" t="s">
        <v>87</v>
      </c>
      <c r="C70" s="22" t="s">
        <v>15</v>
      </c>
      <c r="D70" s="19" t="s">
        <v>16</v>
      </c>
      <c r="E70" s="19">
        <v>135</v>
      </c>
      <c r="F70" s="19">
        <v>0</v>
      </c>
      <c r="G70" s="19">
        <v>3</v>
      </c>
      <c r="H70" s="19">
        <f>F70+G70</f>
        <v>3</v>
      </c>
      <c r="I70" s="19">
        <v>0</v>
      </c>
      <c r="J70" s="32">
        <v>7500</v>
      </c>
    </row>
    <row r="71" customHeight="1" spans="1:10">
      <c r="A71" s="20" t="s">
        <v>86</v>
      </c>
      <c r="B71" s="34" t="s">
        <v>88</v>
      </c>
      <c r="C71" s="19" t="s">
        <v>18</v>
      </c>
      <c r="D71" s="19" t="s">
        <v>36</v>
      </c>
      <c r="E71" s="19">
        <v>411</v>
      </c>
      <c r="F71" s="19">
        <v>1</v>
      </c>
      <c r="G71" s="19">
        <v>0</v>
      </c>
      <c r="H71" s="19">
        <v>1</v>
      </c>
      <c r="I71" s="19">
        <v>0</v>
      </c>
      <c r="J71" s="46">
        <v>3509</v>
      </c>
    </row>
    <row r="72" customHeight="1" spans="1:10">
      <c r="A72" s="20" t="s">
        <v>86</v>
      </c>
      <c r="B72" s="34" t="s">
        <v>89</v>
      </c>
      <c r="C72" s="19" t="s">
        <v>39</v>
      </c>
      <c r="D72" s="19" t="s">
        <v>36</v>
      </c>
      <c r="E72" s="19">
        <v>311</v>
      </c>
      <c r="F72" s="19">
        <v>0</v>
      </c>
      <c r="G72" s="19">
        <v>1</v>
      </c>
      <c r="H72" s="19">
        <v>1</v>
      </c>
      <c r="I72" s="19">
        <v>0</v>
      </c>
      <c r="J72" s="46">
        <v>2461</v>
      </c>
    </row>
    <row r="73" customHeight="1" spans="1:10">
      <c r="A73" s="20" t="s">
        <v>86</v>
      </c>
      <c r="B73" s="34" t="s">
        <v>90</v>
      </c>
      <c r="C73" s="22" t="s">
        <v>39</v>
      </c>
      <c r="D73" s="19" t="s">
        <v>16</v>
      </c>
      <c r="E73" s="19">
        <v>82</v>
      </c>
      <c r="F73" s="19">
        <v>0</v>
      </c>
      <c r="G73" s="19">
        <v>4</v>
      </c>
      <c r="H73" s="19">
        <f>F73+G73</f>
        <v>4</v>
      </c>
      <c r="I73" s="19">
        <v>3</v>
      </c>
      <c r="J73" s="32">
        <v>2500</v>
      </c>
    </row>
    <row r="74" customHeight="1" spans="1:10">
      <c r="A74" s="20" t="s">
        <v>86</v>
      </c>
      <c r="B74" s="21" t="s">
        <v>91</v>
      </c>
      <c r="C74" s="22" t="s">
        <v>39</v>
      </c>
      <c r="D74" s="19" t="s">
        <v>16</v>
      </c>
      <c r="E74" s="19">
        <v>90</v>
      </c>
      <c r="F74" s="19">
        <v>0</v>
      </c>
      <c r="G74" s="19">
        <v>1</v>
      </c>
      <c r="H74" s="19">
        <v>1</v>
      </c>
      <c r="I74" s="19">
        <v>0</v>
      </c>
      <c r="J74" s="32">
        <v>2500</v>
      </c>
    </row>
    <row r="75" s="1" customFormat="1" customHeight="1" spans="1:10">
      <c r="A75" s="26" t="s">
        <v>86</v>
      </c>
      <c r="B75" s="23" t="s">
        <v>12</v>
      </c>
      <c r="C75" s="24"/>
      <c r="D75" s="25"/>
      <c r="E75" s="25">
        <f t="shared" ref="E75:J75" si="14">SUBTOTAL(9,E70:E74)</f>
        <v>1029</v>
      </c>
      <c r="F75" s="25">
        <f t="shared" si="14"/>
        <v>1</v>
      </c>
      <c r="G75" s="25">
        <f t="shared" si="14"/>
        <v>9</v>
      </c>
      <c r="H75" s="25">
        <f t="shared" si="14"/>
        <v>10</v>
      </c>
      <c r="I75" s="25">
        <f t="shared" si="14"/>
        <v>3</v>
      </c>
      <c r="J75" s="33">
        <f t="shared" si="14"/>
        <v>18470</v>
      </c>
    </row>
    <row r="76" customHeight="1" spans="1:10">
      <c r="A76" s="20" t="s">
        <v>92</v>
      </c>
      <c r="B76" s="21" t="s">
        <v>93</v>
      </c>
      <c r="C76" s="22" t="s">
        <v>28</v>
      </c>
      <c r="D76" s="19" t="s">
        <v>19</v>
      </c>
      <c r="E76" s="19">
        <v>316</v>
      </c>
      <c r="F76" s="19">
        <v>1</v>
      </c>
      <c r="G76" s="19">
        <v>0</v>
      </c>
      <c r="H76" s="19">
        <v>1</v>
      </c>
      <c r="I76" s="19">
        <v>0</v>
      </c>
      <c r="J76" s="32">
        <v>3782.2</v>
      </c>
    </row>
    <row r="77" customHeight="1" spans="1:10">
      <c r="A77" s="20" t="s">
        <v>92</v>
      </c>
      <c r="B77" s="21" t="s">
        <v>94</v>
      </c>
      <c r="C77" s="22" t="s">
        <v>18</v>
      </c>
      <c r="D77" s="19" t="s">
        <v>36</v>
      </c>
      <c r="E77" s="19">
        <v>519</v>
      </c>
      <c r="F77" s="19">
        <v>0</v>
      </c>
      <c r="G77" s="19">
        <v>2</v>
      </c>
      <c r="H77" s="19">
        <v>2</v>
      </c>
      <c r="I77" s="19">
        <v>0</v>
      </c>
      <c r="J77" s="32">
        <v>7017.8</v>
      </c>
    </row>
    <row r="78" customHeight="1" spans="1:10">
      <c r="A78" s="20" t="s">
        <v>92</v>
      </c>
      <c r="B78" s="21" t="s">
        <v>95</v>
      </c>
      <c r="C78" s="22" t="s">
        <v>15</v>
      </c>
      <c r="D78" s="19" t="s">
        <v>36</v>
      </c>
      <c r="E78" s="19">
        <v>164</v>
      </c>
      <c r="F78" s="19">
        <v>0</v>
      </c>
      <c r="G78" s="19">
        <v>3</v>
      </c>
      <c r="H78" s="19">
        <v>3</v>
      </c>
      <c r="I78" s="19">
        <v>0</v>
      </c>
      <c r="J78" s="32">
        <v>9022.5</v>
      </c>
    </row>
    <row r="79" customHeight="1" spans="1:10">
      <c r="A79" s="20" t="s">
        <v>92</v>
      </c>
      <c r="B79" s="21" t="s">
        <v>96</v>
      </c>
      <c r="C79" s="22" t="s">
        <v>15</v>
      </c>
      <c r="D79" s="19" t="s">
        <v>36</v>
      </c>
      <c r="E79" s="19">
        <v>232</v>
      </c>
      <c r="F79" s="19">
        <v>1</v>
      </c>
      <c r="G79" s="19">
        <v>0</v>
      </c>
      <c r="H79" s="19">
        <v>1</v>
      </c>
      <c r="I79" s="19">
        <v>1</v>
      </c>
      <c r="J79" s="32">
        <v>0</v>
      </c>
    </row>
    <row r="80" s="1" customFormat="1" customHeight="1" spans="1:10">
      <c r="A80" s="35" t="s">
        <v>92</v>
      </c>
      <c r="B80" s="23" t="s">
        <v>12</v>
      </c>
      <c r="C80" s="24"/>
      <c r="D80" s="25"/>
      <c r="E80" s="25">
        <f t="shared" ref="E80:J80" si="15">SUBTOTAL(9,E76:E79)</f>
        <v>1231</v>
      </c>
      <c r="F80" s="25">
        <f t="shared" si="15"/>
        <v>2</v>
      </c>
      <c r="G80" s="25">
        <f t="shared" si="15"/>
        <v>5</v>
      </c>
      <c r="H80" s="25">
        <f t="shared" si="15"/>
        <v>7</v>
      </c>
      <c r="I80" s="25">
        <f t="shared" si="15"/>
        <v>1</v>
      </c>
      <c r="J80" s="33">
        <f t="shared" si="15"/>
        <v>19822.5</v>
      </c>
    </row>
    <row r="81" customHeight="1" spans="1:10">
      <c r="A81" s="36" t="s">
        <v>97</v>
      </c>
      <c r="B81" s="37" t="s">
        <v>98</v>
      </c>
      <c r="C81" s="38" t="s">
        <v>15</v>
      </c>
      <c r="D81" s="39" t="s">
        <v>19</v>
      </c>
      <c r="E81" s="40">
        <v>110</v>
      </c>
      <c r="F81" s="39">
        <v>1</v>
      </c>
      <c r="G81" s="39">
        <v>0</v>
      </c>
      <c r="H81" s="39">
        <v>1</v>
      </c>
      <c r="I81" s="39">
        <v>0</v>
      </c>
      <c r="J81" s="47">
        <v>2973</v>
      </c>
    </row>
    <row r="82" customHeight="1" spans="1:10">
      <c r="A82" s="36" t="s">
        <v>97</v>
      </c>
      <c r="B82" s="41" t="s">
        <v>99</v>
      </c>
      <c r="C82" s="39" t="s">
        <v>15</v>
      </c>
      <c r="D82" s="39" t="s">
        <v>16</v>
      </c>
      <c r="E82" s="40">
        <v>360</v>
      </c>
      <c r="F82" s="39">
        <v>0</v>
      </c>
      <c r="G82" s="39">
        <v>10</v>
      </c>
      <c r="H82" s="39">
        <f t="shared" ref="H82:H87" si="16">F82+G82</f>
        <v>10</v>
      </c>
      <c r="I82" s="39">
        <v>1</v>
      </c>
      <c r="J82" s="47">
        <v>22500</v>
      </c>
    </row>
    <row r="83" customHeight="1" spans="1:10">
      <c r="A83" s="36" t="s">
        <v>97</v>
      </c>
      <c r="B83" s="41" t="s">
        <v>100</v>
      </c>
      <c r="C83" s="39" t="s">
        <v>39</v>
      </c>
      <c r="D83" s="39" t="s">
        <v>16</v>
      </c>
      <c r="E83" s="40">
        <v>120</v>
      </c>
      <c r="F83" s="39">
        <v>0</v>
      </c>
      <c r="G83" s="39">
        <v>2</v>
      </c>
      <c r="H83" s="39">
        <f t="shared" si="16"/>
        <v>2</v>
      </c>
      <c r="I83" s="39">
        <v>0</v>
      </c>
      <c r="J83" s="47">
        <v>5000</v>
      </c>
    </row>
    <row r="84" customHeight="1" spans="1:10">
      <c r="A84" s="36" t="s">
        <v>97</v>
      </c>
      <c r="B84" s="41" t="s">
        <v>101</v>
      </c>
      <c r="C84" s="39" t="s">
        <v>18</v>
      </c>
      <c r="D84" s="39" t="s">
        <v>19</v>
      </c>
      <c r="E84" s="40">
        <v>264</v>
      </c>
      <c r="F84" s="39">
        <v>0</v>
      </c>
      <c r="G84" s="39">
        <v>2</v>
      </c>
      <c r="H84" s="39">
        <f t="shared" si="16"/>
        <v>2</v>
      </c>
      <c r="I84" s="39">
        <v>0</v>
      </c>
      <c r="J84" s="47">
        <v>6936</v>
      </c>
    </row>
    <row r="85" customHeight="1" spans="1:10">
      <c r="A85" s="36" t="s">
        <v>97</v>
      </c>
      <c r="B85" s="41" t="s">
        <v>102</v>
      </c>
      <c r="C85" s="39" t="s">
        <v>18</v>
      </c>
      <c r="D85" s="39" t="s">
        <v>16</v>
      </c>
      <c r="E85" s="40">
        <v>330</v>
      </c>
      <c r="F85" s="39">
        <v>0</v>
      </c>
      <c r="G85" s="39">
        <v>1</v>
      </c>
      <c r="H85" s="39">
        <f t="shared" si="16"/>
        <v>1</v>
      </c>
      <c r="I85" s="39">
        <v>0</v>
      </c>
      <c r="J85" s="47">
        <v>2500</v>
      </c>
    </row>
    <row r="86" customHeight="1" spans="1:10">
      <c r="A86" s="36" t="s">
        <v>97</v>
      </c>
      <c r="B86" s="41" t="s">
        <v>103</v>
      </c>
      <c r="C86" s="39" t="s">
        <v>15</v>
      </c>
      <c r="D86" s="39" t="s">
        <v>19</v>
      </c>
      <c r="E86" s="40">
        <v>300</v>
      </c>
      <c r="F86" s="39">
        <v>0</v>
      </c>
      <c r="G86" s="39">
        <v>1</v>
      </c>
      <c r="H86" s="39">
        <f t="shared" si="16"/>
        <v>1</v>
      </c>
      <c r="I86" s="39">
        <v>0</v>
      </c>
      <c r="J86" s="47">
        <v>2973</v>
      </c>
    </row>
    <row r="87" customHeight="1" spans="1:10">
      <c r="A87" s="36" t="s">
        <v>97</v>
      </c>
      <c r="B87" s="41" t="s">
        <v>104</v>
      </c>
      <c r="C87" s="39" t="s">
        <v>18</v>
      </c>
      <c r="D87" s="39" t="s">
        <v>19</v>
      </c>
      <c r="E87" s="40">
        <v>641</v>
      </c>
      <c r="F87" s="39">
        <v>2</v>
      </c>
      <c r="G87" s="39">
        <v>0</v>
      </c>
      <c r="H87" s="39">
        <f t="shared" si="16"/>
        <v>2</v>
      </c>
      <c r="I87" s="39">
        <v>0</v>
      </c>
      <c r="J87" s="47">
        <v>6936</v>
      </c>
    </row>
    <row r="88" customHeight="1" spans="1:10">
      <c r="A88" s="36" t="s">
        <v>97</v>
      </c>
      <c r="B88" s="41" t="s">
        <v>105</v>
      </c>
      <c r="C88" s="39" t="s">
        <v>106</v>
      </c>
      <c r="D88" s="39" t="s">
        <v>19</v>
      </c>
      <c r="E88" s="40">
        <v>347</v>
      </c>
      <c r="F88" s="39">
        <v>1</v>
      </c>
      <c r="G88" s="39">
        <v>1</v>
      </c>
      <c r="H88" s="39">
        <v>2</v>
      </c>
      <c r="I88" s="39">
        <v>0</v>
      </c>
      <c r="J88" s="47">
        <v>8558</v>
      </c>
    </row>
    <row r="89" customHeight="1" spans="1:10">
      <c r="A89" s="36" t="s">
        <v>97</v>
      </c>
      <c r="B89" s="41" t="s">
        <v>107</v>
      </c>
      <c r="C89" s="39" t="s">
        <v>18</v>
      </c>
      <c r="D89" s="39" t="s">
        <v>19</v>
      </c>
      <c r="E89" s="40">
        <v>205</v>
      </c>
      <c r="F89" s="39">
        <v>0</v>
      </c>
      <c r="G89" s="39">
        <v>2</v>
      </c>
      <c r="H89" s="39">
        <f>F89+G89</f>
        <v>2</v>
      </c>
      <c r="I89" s="39">
        <v>0</v>
      </c>
      <c r="J89" s="47">
        <v>6936</v>
      </c>
    </row>
    <row r="90" customHeight="1" spans="1:10">
      <c r="A90" s="36" t="s">
        <v>97</v>
      </c>
      <c r="B90" s="37" t="s">
        <v>108</v>
      </c>
      <c r="C90" s="42" t="s">
        <v>18</v>
      </c>
      <c r="D90" s="42" t="s">
        <v>19</v>
      </c>
      <c r="E90" s="43">
        <v>139</v>
      </c>
      <c r="F90" s="42">
        <v>1</v>
      </c>
      <c r="G90" s="42">
        <v>0</v>
      </c>
      <c r="H90" s="42">
        <v>1</v>
      </c>
      <c r="I90" s="42">
        <v>1</v>
      </c>
      <c r="J90" s="48">
        <v>0</v>
      </c>
    </row>
    <row r="91" s="1" customFormat="1" customHeight="1" spans="1:10">
      <c r="A91" s="44" t="s">
        <v>97</v>
      </c>
      <c r="B91" s="23" t="s">
        <v>12</v>
      </c>
      <c r="C91" s="24"/>
      <c r="D91" s="25"/>
      <c r="E91" s="25">
        <f t="shared" ref="E91:J91" si="17">SUBTOTAL(9,E81:E90)</f>
        <v>2816</v>
      </c>
      <c r="F91" s="25">
        <f t="shared" si="17"/>
        <v>5</v>
      </c>
      <c r="G91" s="25">
        <f t="shared" si="17"/>
        <v>19</v>
      </c>
      <c r="H91" s="25">
        <f t="shared" si="17"/>
        <v>24</v>
      </c>
      <c r="I91" s="25">
        <f t="shared" si="17"/>
        <v>2</v>
      </c>
      <c r="J91" s="33">
        <f t="shared" si="17"/>
        <v>65312</v>
      </c>
    </row>
    <row r="92" customHeight="1" spans="1:10">
      <c r="A92" s="20" t="s">
        <v>109</v>
      </c>
      <c r="B92" s="21" t="s">
        <v>110</v>
      </c>
      <c r="C92" s="22" t="s">
        <v>106</v>
      </c>
      <c r="D92" s="19" t="s">
        <v>111</v>
      </c>
      <c r="E92" s="19">
        <v>673</v>
      </c>
      <c r="F92" s="19">
        <v>1</v>
      </c>
      <c r="G92" s="19">
        <v>0</v>
      </c>
      <c r="H92" s="19">
        <v>1</v>
      </c>
      <c r="I92" s="19">
        <v>0</v>
      </c>
      <c r="J92" s="32">
        <v>2500</v>
      </c>
    </row>
    <row r="93" s="1" customFormat="1" customHeight="1" spans="1:10">
      <c r="A93" s="26" t="s">
        <v>109</v>
      </c>
      <c r="B93" s="23" t="s">
        <v>12</v>
      </c>
      <c r="C93" s="24"/>
      <c r="D93" s="25"/>
      <c r="E93" s="25">
        <f t="shared" ref="E93:J93" si="18">SUBTOTAL(9,E92)</f>
        <v>673</v>
      </c>
      <c r="F93" s="25">
        <f t="shared" si="18"/>
        <v>1</v>
      </c>
      <c r="G93" s="25">
        <f t="shared" si="18"/>
        <v>0</v>
      </c>
      <c r="H93" s="25">
        <f t="shared" si="18"/>
        <v>1</v>
      </c>
      <c r="I93" s="25">
        <f t="shared" si="18"/>
        <v>0</v>
      </c>
      <c r="J93" s="33">
        <f t="shared" si="18"/>
        <v>2500</v>
      </c>
    </row>
    <row r="94" s="1" customFormat="1" customHeight="1" spans="1:10">
      <c r="A94" s="35" t="s">
        <v>112</v>
      </c>
      <c r="B94" s="23"/>
      <c r="C94" s="24"/>
      <c r="D94" s="25"/>
      <c r="E94" s="25">
        <f t="shared" ref="E94:J94" si="19">SUBTOTAL(9,E5:E93)</f>
        <v>19568</v>
      </c>
      <c r="F94" s="25">
        <f t="shared" si="19"/>
        <v>36</v>
      </c>
      <c r="G94" s="25">
        <f t="shared" si="19"/>
        <v>158</v>
      </c>
      <c r="H94" s="25">
        <f t="shared" si="19"/>
        <v>194</v>
      </c>
      <c r="I94" s="25">
        <f t="shared" si="19"/>
        <v>39</v>
      </c>
      <c r="J94" s="33">
        <f t="shared" si="19"/>
        <v>443116.6</v>
      </c>
    </row>
    <row r="95" customHeight="1" spans="4:5">
      <c r="D95" s="2"/>
      <c r="E95" s="45"/>
    </row>
    <row r="97" customHeight="1" spans="4:10">
      <c r="D97" s="5"/>
      <c r="H97" s="4"/>
      <c r="I97" s="4"/>
      <c r="J97" s="49"/>
    </row>
  </sheetData>
  <autoFilter ref="A4:J93">
    <extLst/>
  </autoFilter>
  <mergeCells count="9">
    <mergeCell ref="A1:I1"/>
    <mergeCell ref="F2:H2"/>
    <mergeCell ref="A2:A4"/>
    <mergeCell ref="B2:B4"/>
    <mergeCell ref="C2:C4"/>
    <mergeCell ref="D2:D4"/>
    <mergeCell ref="E2:E4"/>
    <mergeCell ref="I2:I4"/>
    <mergeCell ref="J2:J4"/>
  </mergeCells>
  <pageMargins left="0.700694444444445" right="0.700694444444445" top="0.554861111111111" bottom="0.554861111111111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浙江分公司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按学校减免金额汇总统计表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2025-11-25T07:06:00Z</dcterms:created>
  <dcterms:modified xsi:type="dcterms:W3CDTF">2026-05-19T02:11:26Z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7EE3F6B68A8A45B590B3B69BFB22B441_11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2052-11.1.0.10009</vt:lpwstr>
  </property>
  <property fmtid="{D5CDD505-2E9C-101B-9397-08002B2CF9AE}" pid="5" name="CalculationRule">
    <vt:i4>0</vt:i4>
  </property>
</Properties>
</file>